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560" yWindow="560" windowWidth="25560" windowHeight="20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4" i="1" l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75" i="1"/>
  <c r="L7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F75" i="1"/>
  <c r="F76" i="1"/>
</calcChain>
</file>

<file path=xl/sharedStrings.xml><?xml version="1.0" encoding="utf-8"?>
<sst xmlns="http://schemas.openxmlformats.org/spreadsheetml/2006/main" count="376" uniqueCount="91">
  <si>
    <t>DPP</t>
  </si>
  <si>
    <t>KMT</t>
  </si>
  <si>
    <t>NPP</t>
  </si>
  <si>
    <t>IND</t>
  </si>
  <si>
    <t>PFP/KMT</t>
  </si>
  <si>
    <t>NPSU</t>
  </si>
  <si>
    <t>KMT/PFP</t>
  </si>
  <si>
    <t>LB</t>
  </si>
  <si>
    <t>LG</t>
  </si>
  <si>
    <t>DB</t>
  </si>
  <si>
    <t>DG</t>
  </si>
  <si>
    <t>Taipei 1</t>
  </si>
  <si>
    <t>Taipei 2</t>
  </si>
  <si>
    <t>Taipei 3</t>
  </si>
  <si>
    <t>Taipei 4</t>
  </si>
  <si>
    <t>Taipei 5</t>
  </si>
  <si>
    <t>Taipei 6</t>
  </si>
  <si>
    <t>Taipei 7</t>
  </si>
  <si>
    <t>Taipei 8</t>
  </si>
  <si>
    <t>New Taipei 1</t>
  </si>
  <si>
    <t>New Taipei 2</t>
  </si>
  <si>
    <t>New Taipei 3</t>
  </si>
  <si>
    <t>New Taipei 4</t>
  </si>
  <si>
    <t>New Taipei 5</t>
  </si>
  <si>
    <t>New Taipei 6</t>
  </si>
  <si>
    <t>New Taipei 7</t>
  </si>
  <si>
    <t>New Taipei 8</t>
  </si>
  <si>
    <t>New Taipei 9</t>
  </si>
  <si>
    <t>New Taipei 10</t>
  </si>
  <si>
    <t>New Taipei 11</t>
  </si>
  <si>
    <t>New Taipei 12</t>
  </si>
  <si>
    <t>Taoyuan 1</t>
  </si>
  <si>
    <t>Taoyuan 2</t>
  </si>
  <si>
    <t>Taoyuan 3</t>
  </si>
  <si>
    <t>Taoyuan 4</t>
  </si>
  <si>
    <t>Taoyuan 5</t>
  </si>
  <si>
    <t>Taoyuan 6</t>
  </si>
  <si>
    <t>Taichung 1</t>
  </si>
  <si>
    <t>Taichung 2</t>
  </si>
  <si>
    <t>Taichung 3</t>
  </si>
  <si>
    <t>Taichung 4</t>
  </si>
  <si>
    <t>Taichung 5</t>
  </si>
  <si>
    <t>Taichung 6</t>
  </si>
  <si>
    <t>Taichung 7</t>
  </si>
  <si>
    <t>Taichung 8</t>
  </si>
  <si>
    <t>Tainan 1</t>
  </si>
  <si>
    <t>Tainan 2</t>
  </si>
  <si>
    <t>Tainan 3</t>
  </si>
  <si>
    <t>Tainan 4</t>
  </si>
  <si>
    <t>Tainan 5</t>
  </si>
  <si>
    <t>Kaohsiung 1</t>
  </si>
  <si>
    <t>Kaohsiung 2</t>
  </si>
  <si>
    <t>Kaohsiung 3</t>
  </si>
  <si>
    <t>Kaohsiung 4</t>
  </si>
  <si>
    <t>Kaohsiung 5</t>
  </si>
  <si>
    <t>Kaohsiung 6</t>
  </si>
  <si>
    <t>Kaohsiung 7</t>
  </si>
  <si>
    <t>Kaohsiung 8</t>
  </si>
  <si>
    <t>Kaohsiung 9</t>
  </si>
  <si>
    <t xml:space="preserve">Hsinchu County </t>
  </si>
  <si>
    <t>Miaoli 1</t>
  </si>
  <si>
    <t>Miaoli 2</t>
  </si>
  <si>
    <t>Changhua 1</t>
  </si>
  <si>
    <t>Changhua 2</t>
  </si>
  <si>
    <t>Changhua 3</t>
  </si>
  <si>
    <t>Changhua 4</t>
  </si>
  <si>
    <t>Nantou 1</t>
  </si>
  <si>
    <t>Nantou 2</t>
  </si>
  <si>
    <t>Yunlin 1</t>
  </si>
  <si>
    <t>Yunlin 2</t>
  </si>
  <si>
    <t>Chiayi County 1</t>
  </si>
  <si>
    <t>Chiayi County 2</t>
  </si>
  <si>
    <t>Pingtung 1</t>
  </si>
  <si>
    <t>Pingtung 2</t>
  </si>
  <si>
    <t>Pingtung 3</t>
  </si>
  <si>
    <t xml:space="preserve">Yilan </t>
  </si>
  <si>
    <t xml:space="preserve">Hualien </t>
  </si>
  <si>
    <t xml:space="preserve">Taitung </t>
  </si>
  <si>
    <t xml:space="preserve">Penghu </t>
  </si>
  <si>
    <t xml:space="preserve">Keelung </t>
  </si>
  <si>
    <t xml:space="preserve">Hsinchu City </t>
  </si>
  <si>
    <t xml:space="preserve">Chiayi City </t>
  </si>
  <si>
    <t xml:space="preserve">Kinmen </t>
  </si>
  <si>
    <t xml:space="preserve">Lienchiang </t>
  </si>
  <si>
    <t>Constituency</t>
  </si>
  <si>
    <t>Electors</t>
  </si>
  <si>
    <t>Blue</t>
  </si>
  <si>
    <t>Green</t>
  </si>
  <si>
    <t>Seats</t>
  </si>
  <si>
    <t>Electors per seat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</si>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</sst>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3" fontId="0" fillId="0" borderId="0" xfId="0" applyNumberFormat="1" applyBorder="1"/>
    <xf numFmtId="0" fontId="0" fillId="2" borderId="0" xfId="0" applyFill="1" applyBorder="1"/>
    <xf numFmtId="0" fontId="0" fillId="3" borderId="0" xfId="0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0" fillId="0" borderId="1" xfId="0" applyFill="1" applyBorder="1"/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zoomScale="125" zoomScaleNormal="125" zoomScalePageLayoutView="125" workbookViewId="0">
      <pane ySplit="1" topLeftCell="A48" activePane="bottomLeft" state="frozen"/>
      <selection pane="bottomLeft" activeCell="N72" sqref="N72"/>
    </sheetView>
  </sheetViews>
  <sheetFormatPr baseColWidth="10" defaultRowHeight="15" x14ac:dyDescent="0"/>
  <cols>
    <col min="1" max="1" width="14.6640625" style="1" customWidth="1"/>
    <col min="2" max="16384" width="10.83203125" style="1"/>
  </cols>
  <sheetData>
    <row r="1" spans="1:12">
      <c r="A1" s="1" t="s">
        <v>84</v>
      </c>
      <c r="B1" s="1">
        <v>2016</v>
      </c>
      <c r="C1" s="1">
        <v>2012</v>
      </c>
      <c r="D1" s="1">
        <v>2008</v>
      </c>
      <c r="E1" s="1" t="s">
        <v>90</v>
      </c>
      <c r="F1" s="1" t="s">
        <v>85</v>
      </c>
      <c r="G1" s="1" t="s">
        <v>9</v>
      </c>
      <c r="H1" s="1" t="s">
        <v>7</v>
      </c>
      <c r="I1" s="1" t="s">
        <v>8</v>
      </c>
      <c r="J1" s="9" t="s">
        <v>10</v>
      </c>
      <c r="K1" s="9" t="s">
        <v>86</v>
      </c>
      <c r="L1" s="9" t="s">
        <v>87</v>
      </c>
    </row>
    <row r="2" spans="1:12">
      <c r="A2" s="1" t="s">
        <v>59</v>
      </c>
      <c r="B2" s="1" t="s">
        <v>1</v>
      </c>
      <c r="C2" s="1" t="s">
        <v>1</v>
      </c>
      <c r="D2" s="1" t="s">
        <v>1</v>
      </c>
      <c r="E2" s="8" t="s">
        <v>9</v>
      </c>
      <c r="F2" s="2">
        <v>396492</v>
      </c>
      <c r="G2" s="1">
        <f>IF(E2="DB", F2, 0)</f>
        <v>396492</v>
      </c>
      <c r="H2" s="1">
        <f>IF(E2="LB", F2, 0)</f>
        <v>0</v>
      </c>
      <c r="I2" s="1">
        <f>IF(E2="LG", F2, 0)</f>
        <v>0</v>
      </c>
      <c r="J2" s="1">
        <f>IF(E2="DG", F2, 0)</f>
        <v>0</v>
      </c>
      <c r="K2" s="1">
        <f>IF(OR(E2="DB",E2="LB"), F2, 0)</f>
        <v>396492</v>
      </c>
      <c r="L2" s="1">
        <f>IF(OR(E2="DG",E2="LG"), F2, 0)</f>
        <v>0</v>
      </c>
    </row>
    <row r="3" spans="1:12">
      <c r="A3" s="1" t="s">
        <v>75</v>
      </c>
      <c r="B3" s="1" t="s">
        <v>0</v>
      </c>
      <c r="C3" s="1" t="s">
        <v>0</v>
      </c>
      <c r="D3" s="1" t="s">
        <v>1</v>
      </c>
      <c r="E3" s="5" t="s">
        <v>8</v>
      </c>
      <c r="F3" s="2">
        <v>357077</v>
      </c>
      <c r="G3" s="1">
        <f>IF(E3="DB", F3, 0)</f>
        <v>0</v>
      </c>
      <c r="H3" s="1">
        <f>IF(E3="LB", F3, 0)</f>
        <v>0</v>
      </c>
      <c r="I3" s="1">
        <f>IF(E3="LG", F3, 0)</f>
        <v>357077</v>
      </c>
      <c r="J3" s="1">
        <f>IF(E3="DG", F3, 0)</f>
        <v>0</v>
      </c>
      <c r="K3" s="1">
        <f t="shared" ref="K3:K66" si="0">IF(OR(E3="DB",E3="LB"), F3, 0)</f>
        <v>0</v>
      </c>
      <c r="L3" s="1">
        <f t="shared" ref="L3:L66" si="1">IF(OR(E3="DG",E3="LG"), F3, 0)</f>
        <v>357077</v>
      </c>
    </row>
    <row r="4" spans="1:12">
      <c r="A4" s="1" t="s">
        <v>49</v>
      </c>
      <c r="B4" s="1" t="s">
        <v>0</v>
      </c>
      <c r="C4" s="1" t="s">
        <v>0</v>
      </c>
      <c r="D4" s="1" t="s">
        <v>0</v>
      </c>
      <c r="E4" s="7" t="s">
        <v>10</v>
      </c>
      <c r="F4" s="2">
        <v>327221</v>
      </c>
      <c r="G4" s="1">
        <f>IF(E4="DB", F4, 0)</f>
        <v>0</v>
      </c>
      <c r="H4" s="1">
        <f>IF(E4="LB", F4, 0)</f>
        <v>0</v>
      </c>
      <c r="I4" s="1">
        <f>IF(E4="LG", F4, 0)</f>
        <v>0</v>
      </c>
      <c r="J4" s="1">
        <f>IF(E4="DG", F4, 0)</f>
        <v>327221</v>
      </c>
      <c r="K4" s="1">
        <f t="shared" si="0"/>
        <v>0</v>
      </c>
      <c r="L4" s="1">
        <f t="shared" si="1"/>
        <v>327221</v>
      </c>
    </row>
    <row r="5" spans="1:12">
      <c r="A5" s="1" t="s">
        <v>80</v>
      </c>
      <c r="B5" s="1" t="s">
        <v>0</v>
      </c>
      <c r="C5" s="1" t="s">
        <v>1</v>
      </c>
      <c r="D5" s="1" t="s">
        <v>1</v>
      </c>
      <c r="E5" s="6" t="s">
        <v>7</v>
      </c>
      <c r="F5" s="2">
        <v>324395</v>
      </c>
      <c r="G5" s="1">
        <f>IF(E5="DB", F5, 0)</f>
        <v>0</v>
      </c>
      <c r="H5" s="1">
        <f>IF(E5="LB", F5, 0)</f>
        <v>324395</v>
      </c>
      <c r="I5" s="1">
        <f>IF(E5="LG", F5, 0)</f>
        <v>0</v>
      </c>
      <c r="J5" s="1">
        <f>IF(E5="DG", F5, 0)</f>
        <v>0</v>
      </c>
      <c r="K5" s="1">
        <f t="shared" si="0"/>
        <v>324395</v>
      </c>
      <c r="L5" s="1">
        <f t="shared" si="1"/>
        <v>0</v>
      </c>
    </row>
    <row r="6" spans="1:12">
      <c r="A6" s="1" t="s">
        <v>19</v>
      </c>
      <c r="B6" s="1" t="s">
        <v>0</v>
      </c>
      <c r="C6" s="1" t="s">
        <v>1</v>
      </c>
      <c r="D6" s="1" t="s">
        <v>1</v>
      </c>
      <c r="E6" s="6" t="s">
        <v>7</v>
      </c>
      <c r="F6" s="2">
        <v>322726</v>
      </c>
      <c r="G6" s="1">
        <f>IF(E6="DB", F6, 0)</f>
        <v>0</v>
      </c>
      <c r="H6" s="1">
        <f>IF(E6="LB", F6, 0)</f>
        <v>322726</v>
      </c>
      <c r="I6" s="1">
        <f>IF(E6="LG", F6, 0)</f>
        <v>0</v>
      </c>
      <c r="J6" s="1">
        <f>IF(E6="DG", F6, 0)</f>
        <v>0</v>
      </c>
      <c r="K6" s="1">
        <f t="shared" si="0"/>
        <v>322726</v>
      </c>
      <c r="L6" s="1">
        <f t="shared" si="1"/>
        <v>0</v>
      </c>
    </row>
    <row r="7" spans="1:12">
      <c r="A7" s="1" t="s">
        <v>41</v>
      </c>
      <c r="B7" s="1" t="s">
        <v>1</v>
      </c>
      <c r="C7" s="1" t="s">
        <v>1</v>
      </c>
      <c r="D7" s="1" t="s">
        <v>1</v>
      </c>
      <c r="E7" s="8" t="s">
        <v>9</v>
      </c>
      <c r="F7" s="2">
        <v>321452</v>
      </c>
      <c r="G7" s="1">
        <f>IF(E7="DB", F7, 0)</f>
        <v>321452</v>
      </c>
      <c r="H7" s="1">
        <f>IF(E7="LB", F7, 0)</f>
        <v>0</v>
      </c>
      <c r="I7" s="1">
        <f>IF(E7="LG", F7, 0)</f>
        <v>0</v>
      </c>
      <c r="J7" s="1">
        <f>IF(E7="DG", F7, 0)</f>
        <v>0</v>
      </c>
      <c r="K7" s="1">
        <f t="shared" si="0"/>
        <v>321452</v>
      </c>
      <c r="L7" s="1">
        <f t="shared" si="1"/>
        <v>0</v>
      </c>
    </row>
    <row r="8" spans="1:12">
      <c r="A8" s="1" t="s">
        <v>14</v>
      </c>
      <c r="B8" s="1" t="s">
        <v>1</v>
      </c>
      <c r="C8" s="1" t="s">
        <v>1</v>
      </c>
      <c r="D8" s="1" t="s">
        <v>1</v>
      </c>
      <c r="E8" s="8" t="s">
        <v>9</v>
      </c>
      <c r="F8" s="2">
        <v>320963</v>
      </c>
      <c r="G8" s="1">
        <f>IF(E8="DB", F8, 0)</f>
        <v>320963</v>
      </c>
      <c r="H8" s="1">
        <f>IF(E8="LB", F8, 0)</f>
        <v>0</v>
      </c>
      <c r="I8" s="1">
        <f>IF(E8="LG", F8, 0)</f>
        <v>0</v>
      </c>
      <c r="J8" s="1">
        <f>IF(E8="DG", F8, 0)</f>
        <v>0</v>
      </c>
      <c r="K8" s="1">
        <f t="shared" si="0"/>
        <v>320963</v>
      </c>
      <c r="L8" s="1">
        <f t="shared" si="1"/>
        <v>0</v>
      </c>
    </row>
    <row r="9" spans="1:12">
      <c r="A9" s="1" t="s">
        <v>47</v>
      </c>
      <c r="B9" s="1" t="s">
        <v>0</v>
      </c>
      <c r="C9" s="1" t="s">
        <v>0</v>
      </c>
      <c r="D9" s="1" t="s">
        <v>0</v>
      </c>
      <c r="E9" s="7" t="s">
        <v>10</v>
      </c>
      <c r="F9" s="2">
        <v>318142</v>
      </c>
      <c r="G9" s="1">
        <f>IF(E9="DB", F9, 0)</f>
        <v>0</v>
      </c>
      <c r="H9" s="1">
        <f>IF(E9="LB", F9, 0)</f>
        <v>0</v>
      </c>
      <c r="I9" s="1">
        <f>IF(E9="LG", F9, 0)</f>
        <v>0</v>
      </c>
      <c r="J9" s="1">
        <f>IF(E9="DG", F9, 0)</f>
        <v>318142</v>
      </c>
      <c r="K9" s="1">
        <f t="shared" si="0"/>
        <v>0</v>
      </c>
      <c r="L9" s="1">
        <f t="shared" si="1"/>
        <v>318142</v>
      </c>
    </row>
    <row r="10" spans="1:12">
      <c r="A10" s="1" t="s">
        <v>48</v>
      </c>
      <c r="B10" s="1" t="s">
        <v>0</v>
      </c>
      <c r="C10" s="1" t="s">
        <v>0</v>
      </c>
      <c r="D10" s="1" t="s">
        <v>0</v>
      </c>
      <c r="E10" s="7" t="s">
        <v>10</v>
      </c>
      <c r="F10" s="2">
        <v>301713</v>
      </c>
      <c r="G10" s="1">
        <f>IF(E10="DB", F10, 0)</f>
        <v>0</v>
      </c>
      <c r="H10" s="1">
        <f>IF(E10="LB", F10, 0)</f>
        <v>0</v>
      </c>
      <c r="I10" s="1">
        <f>IF(E10="LG", F10, 0)</f>
        <v>0</v>
      </c>
      <c r="J10" s="1">
        <f>IF(E10="DG", F10, 0)</f>
        <v>301713</v>
      </c>
      <c r="K10" s="1">
        <f t="shared" si="0"/>
        <v>0</v>
      </c>
      <c r="L10" s="1">
        <f t="shared" si="1"/>
        <v>301713</v>
      </c>
    </row>
    <row r="11" spans="1:12">
      <c r="A11" s="1" t="s">
        <v>79</v>
      </c>
      <c r="B11" s="1" t="s">
        <v>0</v>
      </c>
      <c r="C11" s="1" t="s">
        <v>1</v>
      </c>
      <c r="D11" s="1" t="s">
        <v>1</v>
      </c>
      <c r="E11" s="6" t="s">
        <v>7</v>
      </c>
      <c r="F11" s="2">
        <v>298947</v>
      </c>
      <c r="G11" s="1">
        <f>IF(E11="DB", F11, 0)</f>
        <v>0</v>
      </c>
      <c r="H11" s="1">
        <f>IF(E11="LB", F11, 0)</f>
        <v>298947</v>
      </c>
      <c r="I11" s="1">
        <f>IF(E11="LG", F11, 0)</f>
        <v>0</v>
      </c>
      <c r="J11" s="1">
        <f>IF(E11="DG", F11, 0)</f>
        <v>0</v>
      </c>
      <c r="K11" s="1">
        <f t="shared" si="0"/>
        <v>298947</v>
      </c>
      <c r="L11" s="1">
        <f t="shared" si="1"/>
        <v>0</v>
      </c>
    </row>
    <row r="12" spans="1:12">
      <c r="A12" s="1" t="s">
        <v>46</v>
      </c>
      <c r="B12" s="1" t="s">
        <v>0</v>
      </c>
      <c r="C12" s="1" t="s">
        <v>0</v>
      </c>
      <c r="D12" s="1" t="s">
        <v>0</v>
      </c>
      <c r="E12" s="7" t="s">
        <v>10</v>
      </c>
      <c r="F12" s="2">
        <v>298294</v>
      </c>
      <c r="G12" s="1">
        <f>IF(E12="DB", F12, 0)</f>
        <v>0</v>
      </c>
      <c r="H12" s="1">
        <f>IF(E12="LB", F12, 0)</f>
        <v>0</v>
      </c>
      <c r="I12" s="1">
        <f>IF(E12="LG", F12, 0)</f>
        <v>0</v>
      </c>
      <c r="J12" s="1">
        <f>IF(E12="DG", F12, 0)</f>
        <v>298294</v>
      </c>
      <c r="K12" s="1">
        <f t="shared" si="0"/>
        <v>0</v>
      </c>
      <c r="L12" s="1">
        <f t="shared" si="1"/>
        <v>298294</v>
      </c>
    </row>
    <row r="13" spans="1:12">
      <c r="A13" s="1" t="s">
        <v>13</v>
      </c>
      <c r="B13" s="1" t="s">
        <v>1</v>
      </c>
      <c r="C13" s="1" t="s">
        <v>1</v>
      </c>
      <c r="D13" s="1" t="s">
        <v>1</v>
      </c>
      <c r="E13" s="8" t="s">
        <v>9</v>
      </c>
      <c r="F13" s="2">
        <v>289911</v>
      </c>
      <c r="G13" s="1">
        <f>IF(E13="DB", F13, 0)</f>
        <v>289911</v>
      </c>
      <c r="H13" s="1">
        <f>IF(E13="LB", F13, 0)</f>
        <v>0</v>
      </c>
      <c r="I13" s="1">
        <f>IF(E13="LG", F13, 0)</f>
        <v>0</v>
      </c>
      <c r="J13" s="1">
        <f>IF(E13="DG", F13, 0)</f>
        <v>0</v>
      </c>
      <c r="K13" s="1">
        <f t="shared" si="0"/>
        <v>289911</v>
      </c>
      <c r="L13" s="1">
        <f t="shared" si="1"/>
        <v>0</v>
      </c>
    </row>
    <row r="14" spans="1:12">
      <c r="A14" s="1" t="s">
        <v>52</v>
      </c>
      <c r="B14" s="1" t="s">
        <v>0</v>
      </c>
      <c r="C14" s="3" t="s">
        <v>1</v>
      </c>
      <c r="D14" s="1" t="s">
        <v>1</v>
      </c>
      <c r="E14" s="6" t="s">
        <v>7</v>
      </c>
      <c r="F14" s="2">
        <v>289344</v>
      </c>
      <c r="G14" s="1">
        <f>IF(E14="DB", F14, 0)</f>
        <v>0</v>
      </c>
      <c r="H14" s="1">
        <f>IF(E14="LB", F14, 0)</f>
        <v>289344</v>
      </c>
      <c r="I14" s="1">
        <f>IF(E14="LG", F14, 0)</f>
        <v>0</v>
      </c>
      <c r="J14" s="1">
        <f>IF(E14="DG", F14, 0)</f>
        <v>0</v>
      </c>
      <c r="K14" s="1">
        <f t="shared" si="0"/>
        <v>289344</v>
      </c>
      <c r="L14" s="1">
        <f t="shared" si="1"/>
        <v>0</v>
      </c>
    </row>
    <row r="15" spans="1:12">
      <c r="A15" s="1" t="s">
        <v>43</v>
      </c>
      <c r="B15" s="1" t="s">
        <v>0</v>
      </c>
      <c r="C15" s="1" t="s">
        <v>0</v>
      </c>
      <c r="D15" s="1" t="s">
        <v>0</v>
      </c>
      <c r="E15" s="7" t="s">
        <v>10</v>
      </c>
      <c r="F15" s="2">
        <v>288794</v>
      </c>
      <c r="G15" s="1">
        <f>IF(E15="DB", F15, 0)</f>
        <v>0</v>
      </c>
      <c r="H15" s="1">
        <f>IF(E15="LB", F15, 0)</f>
        <v>0</v>
      </c>
      <c r="I15" s="1">
        <f>IF(E15="LG", F15, 0)</f>
        <v>0</v>
      </c>
      <c r="J15" s="1">
        <f>IF(E15="DG", F15, 0)</f>
        <v>288794</v>
      </c>
      <c r="K15" s="1">
        <f t="shared" si="0"/>
        <v>0</v>
      </c>
      <c r="L15" s="1">
        <f t="shared" si="1"/>
        <v>288794</v>
      </c>
    </row>
    <row r="16" spans="1:12">
      <c r="A16" s="1" t="s">
        <v>38</v>
      </c>
      <c r="B16" s="1" t="s">
        <v>1</v>
      </c>
      <c r="C16" s="1" t="s">
        <v>1</v>
      </c>
      <c r="D16" s="1" t="s">
        <v>5</v>
      </c>
      <c r="E16" s="8" t="s">
        <v>9</v>
      </c>
      <c r="F16" s="2">
        <v>288136</v>
      </c>
      <c r="G16" s="1">
        <f>IF(E16="DB", F16, 0)</f>
        <v>288136</v>
      </c>
      <c r="H16" s="1">
        <f>IF(E16="LB", F16, 0)</f>
        <v>0</v>
      </c>
      <c r="I16" s="1">
        <f>IF(E16="LG", F16, 0)</f>
        <v>0</v>
      </c>
      <c r="J16" s="1">
        <f>IF(E16="DG", F16, 0)</f>
        <v>0</v>
      </c>
      <c r="K16" s="1">
        <f t="shared" si="0"/>
        <v>288136</v>
      </c>
      <c r="L16" s="1">
        <f t="shared" si="1"/>
        <v>0</v>
      </c>
    </row>
    <row r="17" spans="1:12">
      <c r="A17" s="1" t="s">
        <v>40</v>
      </c>
      <c r="B17" s="1" t="s">
        <v>0</v>
      </c>
      <c r="C17" s="1" t="s">
        <v>1</v>
      </c>
      <c r="D17" s="1" t="s">
        <v>1</v>
      </c>
      <c r="E17" s="6" t="s">
        <v>7</v>
      </c>
      <c r="F17" s="2">
        <v>287435</v>
      </c>
      <c r="G17" s="1">
        <f>IF(E17="DB", F17, 0)</f>
        <v>0</v>
      </c>
      <c r="H17" s="1">
        <f>IF(E17="LB", F17, 0)</f>
        <v>287435</v>
      </c>
      <c r="I17" s="1">
        <f>IF(E17="LG", F17, 0)</f>
        <v>0</v>
      </c>
      <c r="J17" s="1">
        <f>IF(E17="DG", F17, 0)</f>
        <v>0</v>
      </c>
      <c r="K17" s="1">
        <f t="shared" si="0"/>
        <v>287435</v>
      </c>
      <c r="L17" s="1">
        <f t="shared" si="1"/>
        <v>0</v>
      </c>
    </row>
    <row r="18" spans="1:12">
      <c r="A18" s="1" t="s">
        <v>69</v>
      </c>
      <c r="B18" s="1" t="s">
        <v>0</v>
      </c>
      <c r="C18" s="1" t="s">
        <v>0</v>
      </c>
      <c r="D18" s="1" t="s">
        <v>1</v>
      </c>
      <c r="E18" s="5" t="s">
        <v>8</v>
      </c>
      <c r="F18" s="2">
        <v>283296</v>
      </c>
      <c r="G18" s="1">
        <f>IF(E18="DB", F18, 0)</f>
        <v>0</v>
      </c>
      <c r="H18" s="1">
        <f>IF(E18="LB", F18, 0)</f>
        <v>0</v>
      </c>
      <c r="I18" s="1">
        <f>IF(E18="LG", F18, 0)</f>
        <v>283296</v>
      </c>
      <c r="J18" s="1">
        <f>IF(E18="DG", F18, 0)</f>
        <v>0</v>
      </c>
      <c r="K18" s="1">
        <f t="shared" si="0"/>
        <v>0</v>
      </c>
      <c r="L18" s="1">
        <f t="shared" si="1"/>
        <v>283296</v>
      </c>
    </row>
    <row r="19" spans="1:12">
      <c r="A19" s="1" t="s">
        <v>22</v>
      </c>
      <c r="B19" s="1" t="s">
        <v>0</v>
      </c>
      <c r="C19" s="1" t="s">
        <v>1</v>
      </c>
      <c r="D19" s="1" t="s">
        <v>1</v>
      </c>
      <c r="E19" s="6" t="s">
        <v>7</v>
      </c>
      <c r="F19" s="2">
        <v>282373</v>
      </c>
      <c r="G19" s="1">
        <f>IF(E19="DB", F19, 0)</f>
        <v>0</v>
      </c>
      <c r="H19" s="1">
        <f>IF(E19="LB", F19, 0)</f>
        <v>282373</v>
      </c>
      <c r="I19" s="1">
        <f>IF(E19="LG", F19, 0)</f>
        <v>0</v>
      </c>
      <c r="J19" s="1">
        <f>IF(E19="DG", F19, 0)</f>
        <v>0</v>
      </c>
      <c r="K19" s="1">
        <f t="shared" si="0"/>
        <v>282373</v>
      </c>
      <c r="L19" s="1">
        <f t="shared" si="1"/>
        <v>0</v>
      </c>
    </row>
    <row r="20" spans="1:12">
      <c r="A20" s="1" t="s">
        <v>26</v>
      </c>
      <c r="B20" s="1" t="s">
        <v>0</v>
      </c>
      <c r="C20" s="1" t="s">
        <v>1</v>
      </c>
      <c r="D20" s="1" t="s">
        <v>1</v>
      </c>
      <c r="E20" s="6" t="s">
        <v>7</v>
      </c>
      <c r="F20" s="2">
        <v>282028</v>
      </c>
      <c r="G20" s="1">
        <f>IF(E20="DB", F20, 0)</f>
        <v>0</v>
      </c>
      <c r="H20" s="1">
        <f>IF(E20="LB", F20, 0)</f>
        <v>282028</v>
      </c>
      <c r="I20" s="1">
        <f>IF(E20="LG", F20, 0)</f>
        <v>0</v>
      </c>
      <c r="J20" s="1">
        <f>IF(E20="DG", F20, 0)</f>
        <v>0</v>
      </c>
      <c r="K20" s="1">
        <f t="shared" si="0"/>
        <v>282028</v>
      </c>
      <c r="L20" s="1">
        <f t="shared" si="1"/>
        <v>0</v>
      </c>
    </row>
    <row r="21" spans="1:12">
      <c r="A21" s="1" t="s">
        <v>57</v>
      </c>
      <c r="B21" s="1" t="s">
        <v>0</v>
      </c>
      <c r="C21" s="1" t="s">
        <v>0</v>
      </c>
      <c r="D21" s="1" t="s">
        <v>1</v>
      </c>
      <c r="E21" s="5" t="s">
        <v>8</v>
      </c>
      <c r="F21" s="2">
        <v>281637</v>
      </c>
      <c r="G21" s="1">
        <f>IF(E21="DB", F21, 0)</f>
        <v>0</v>
      </c>
      <c r="H21" s="1">
        <f>IF(E21="LB", F21, 0)</f>
        <v>0</v>
      </c>
      <c r="I21" s="1">
        <f>IF(E21="LG", F21, 0)</f>
        <v>281637</v>
      </c>
      <c r="J21" s="1">
        <f>IF(E21="DG", F21, 0)</f>
        <v>0</v>
      </c>
      <c r="K21" s="1">
        <f t="shared" si="0"/>
        <v>0</v>
      </c>
      <c r="L21" s="1">
        <f t="shared" si="1"/>
        <v>281637</v>
      </c>
    </row>
    <row r="22" spans="1:12">
      <c r="A22" s="1" t="s">
        <v>29</v>
      </c>
      <c r="B22" s="1" t="s">
        <v>1</v>
      </c>
      <c r="C22" s="1" t="s">
        <v>1</v>
      </c>
      <c r="D22" s="1" t="s">
        <v>1</v>
      </c>
      <c r="E22" s="8" t="s">
        <v>9</v>
      </c>
      <c r="F22" s="2">
        <v>281608</v>
      </c>
      <c r="G22" s="1">
        <f>IF(E22="DB", F22, 0)</f>
        <v>281608</v>
      </c>
      <c r="H22" s="1">
        <f>IF(E22="LB", F22, 0)</f>
        <v>0</v>
      </c>
      <c r="I22" s="1">
        <f>IF(E22="LG", F22, 0)</f>
        <v>0</v>
      </c>
      <c r="J22" s="1">
        <f>IF(E22="DG", F22, 0)</f>
        <v>0</v>
      </c>
      <c r="K22" s="1">
        <f t="shared" si="0"/>
        <v>281608</v>
      </c>
      <c r="L22" s="1">
        <f t="shared" si="1"/>
        <v>0</v>
      </c>
    </row>
    <row r="23" spans="1:12">
      <c r="A23" s="1" t="s">
        <v>68</v>
      </c>
      <c r="B23" s="1" t="s">
        <v>0</v>
      </c>
      <c r="C23" s="1" t="s">
        <v>1</v>
      </c>
      <c r="D23" s="1" t="s">
        <v>1</v>
      </c>
      <c r="E23" s="6" t="s">
        <v>7</v>
      </c>
      <c r="F23" s="2">
        <v>279736</v>
      </c>
      <c r="G23" s="1">
        <f>IF(E23="DB", F23, 0)</f>
        <v>0</v>
      </c>
      <c r="H23" s="1">
        <f>IF(E23="LB", F23, 0)</f>
        <v>279736</v>
      </c>
      <c r="I23" s="1">
        <f>IF(E23="LG", F23, 0)</f>
        <v>0</v>
      </c>
      <c r="J23" s="1">
        <f>IF(E23="DG", F23, 0)</f>
        <v>0</v>
      </c>
      <c r="K23" s="1">
        <f t="shared" si="0"/>
        <v>279736</v>
      </c>
      <c r="L23" s="1">
        <f t="shared" si="1"/>
        <v>0</v>
      </c>
    </row>
    <row r="24" spans="1:12">
      <c r="A24" s="1" t="s">
        <v>31</v>
      </c>
      <c r="B24" s="1" t="s">
        <v>0</v>
      </c>
      <c r="C24" s="1" t="s">
        <v>1</v>
      </c>
      <c r="D24" s="1" t="s">
        <v>1</v>
      </c>
      <c r="E24" s="6" t="s">
        <v>7</v>
      </c>
      <c r="F24" s="2">
        <v>277449</v>
      </c>
      <c r="G24" s="1">
        <f>IF(E24="DB", F24, 0)</f>
        <v>0</v>
      </c>
      <c r="H24" s="1">
        <f>IF(E24="LB", F24, 0)</f>
        <v>277449</v>
      </c>
      <c r="I24" s="1">
        <f>IF(E24="LG", F24, 0)</f>
        <v>0</v>
      </c>
      <c r="J24" s="1">
        <f>IF(E24="DG", F24, 0)</f>
        <v>0</v>
      </c>
      <c r="K24" s="1">
        <f t="shared" si="0"/>
        <v>277449</v>
      </c>
      <c r="L24" s="1">
        <f t="shared" si="1"/>
        <v>0</v>
      </c>
    </row>
    <row r="25" spans="1:12">
      <c r="A25" s="1" t="s">
        <v>11</v>
      </c>
      <c r="B25" s="1" t="s">
        <v>0</v>
      </c>
      <c r="C25" s="1" t="s">
        <v>1</v>
      </c>
      <c r="D25" s="1" t="s">
        <v>1</v>
      </c>
      <c r="E25" s="6" t="s">
        <v>7</v>
      </c>
      <c r="F25" s="2">
        <v>275449</v>
      </c>
      <c r="G25" s="1">
        <f>IF(E25="DB", F25, 0)</f>
        <v>0</v>
      </c>
      <c r="H25" s="1">
        <f>IF(E25="LB", F25, 0)</f>
        <v>275449</v>
      </c>
      <c r="I25" s="1">
        <f>IF(E25="LG", F25, 0)</f>
        <v>0</v>
      </c>
      <c r="J25" s="1">
        <f>IF(E25="DG", F25, 0)</f>
        <v>0</v>
      </c>
      <c r="K25" s="1">
        <f t="shared" si="0"/>
        <v>275449</v>
      </c>
      <c r="L25" s="1">
        <f t="shared" si="1"/>
        <v>0</v>
      </c>
    </row>
    <row r="26" spans="1:12">
      <c r="A26" s="1" t="s">
        <v>20</v>
      </c>
      <c r="B26" s="1" t="s">
        <v>0</v>
      </c>
      <c r="C26" s="1" t="s">
        <v>0</v>
      </c>
      <c r="D26" s="1" t="s">
        <v>0</v>
      </c>
      <c r="E26" s="7" t="s">
        <v>10</v>
      </c>
      <c r="F26" s="2">
        <v>274711</v>
      </c>
      <c r="G26" s="1">
        <f>IF(E26="DB", F26, 0)</f>
        <v>0</v>
      </c>
      <c r="H26" s="1">
        <f>IF(E26="LB", F26, 0)</f>
        <v>0</v>
      </c>
      <c r="I26" s="1">
        <f>IF(E26="LG", F26, 0)</f>
        <v>0</v>
      </c>
      <c r="J26" s="1">
        <f>IF(E26="DG", F26, 0)</f>
        <v>274711</v>
      </c>
      <c r="K26" s="1">
        <f t="shared" si="0"/>
        <v>0</v>
      </c>
      <c r="L26" s="1">
        <f t="shared" si="1"/>
        <v>274711</v>
      </c>
    </row>
    <row r="27" spans="1:12">
      <c r="A27" s="1" t="s">
        <v>45</v>
      </c>
      <c r="B27" s="1" t="s">
        <v>0</v>
      </c>
      <c r="C27" s="1" t="s">
        <v>0</v>
      </c>
      <c r="D27" s="1" t="s">
        <v>0</v>
      </c>
      <c r="E27" s="7" t="s">
        <v>10</v>
      </c>
      <c r="F27" s="2">
        <v>272907</v>
      </c>
      <c r="G27" s="1">
        <f>IF(E27="DB", F27, 0)</f>
        <v>0</v>
      </c>
      <c r="H27" s="1">
        <f>IF(E27="LB", F27, 0)</f>
        <v>0</v>
      </c>
      <c r="I27" s="1">
        <f>IF(E27="LG", F27, 0)</f>
        <v>0</v>
      </c>
      <c r="J27" s="1">
        <f>IF(E27="DG", F27, 0)</f>
        <v>272907</v>
      </c>
      <c r="K27" s="1">
        <f t="shared" si="0"/>
        <v>0</v>
      </c>
      <c r="L27" s="1">
        <f t="shared" si="1"/>
        <v>272907</v>
      </c>
    </row>
    <row r="28" spans="1:12">
      <c r="A28" s="1" t="s">
        <v>28</v>
      </c>
      <c r="B28" s="1" t="s">
        <v>0</v>
      </c>
      <c r="C28" s="1" t="s">
        <v>1</v>
      </c>
      <c r="D28" s="1" t="s">
        <v>1</v>
      </c>
      <c r="E28" s="6" t="s">
        <v>7</v>
      </c>
      <c r="F28" s="2">
        <v>272370</v>
      </c>
      <c r="G28" s="1">
        <f>IF(E28="DB", F28, 0)</f>
        <v>0</v>
      </c>
      <c r="H28" s="1">
        <f>IF(E28="LB", F28, 0)</f>
        <v>272370</v>
      </c>
      <c r="I28" s="1">
        <f>IF(E28="LG", F28, 0)</f>
        <v>0</v>
      </c>
      <c r="J28" s="1">
        <f>IF(E28="DG", F28, 0)</f>
        <v>0</v>
      </c>
      <c r="K28" s="1">
        <f t="shared" si="0"/>
        <v>272370</v>
      </c>
      <c r="L28" s="1">
        <f t="shared" si="1"/>
        <v>0</v>
      </c>
    </row>
    <row r="29" spans="1:12">
      <c r="A29" s="1" t="s">
        <v>32</v>
      </c>
      <c r="B29" s="1" t="s">
        <v>0</v>
      </c>
      <c r="C29" s="1" t="s">
        <v>1</v>
      </c>
      <c r="D29" s="1" t="s">
        <v>1</v>
      </c>
      <c r="E29" s="6" t="s">
        <v>7</v>
      </c>
      <c r="F29" s="2">
        <v>271280</v>
      </c>
      <c r="G29" s="1">
        <f>IF(E29="DB", F29, 0)</f>
        <v>0</v>
      </c>
      <c r="H29" s="1">
        <f>IF(E29="LB", F29, 0)</f>
        <v>271280</v>
      </c>
      <c r="I29" s="1">
        <f>IF(E29="LG", F29, 0)</f>
        <v>0</v>
      </c>
      <c r="J29" s="1">
        <f>IF(E29="DG", F29, 0)</f>
        <v>0</v>
      </c>
      <c r="K29" s="1">
        <f t="shared" si="0"/>
        <v>271280</v>
      </c>
      <c r="L29" s="1">
        <f t="shared" si="1"/>
        <v>0</v>
      </c>
    </row>
    <row r="30" spans="1:12">
      <c r="A30" s="1" t="s">
        <v>64</v>
      </c>
      <c r="B30" s="1" t="s">
        <v>0</v>
      </c>
      <c r="C30" s="1" t="s">
        <v>1</v>
      </c>
      <c r="D30" s="1" t="s">
        <v>1</v>
      </c>
      <c r="E30" s="6" t="s">
        <v>7</v>
      </c>
      <c r="F30" s="2">
        <v>270227</v>
      </c>
      <c r="G30" s="1">
        <f>IF(E30="DB", F30, 0)</f>
        <v>0</v>
      </c>
      <c r="H30" s="1">
        <f>IF(E30="LB", F30, 0)</f>
        <v>270227</v>
      </c>
      <c r="I30" s="1">
        <f>IF(E30="LG", F30, 0)</f>
        <v>0</v>
      </c>
      <c r="J30" s="1">
        <f>IF(E30="DG", F30, 0)</f>
        <v>0</v>
      </c>
      <c r="K30" s="1">
        <f t="shared" si="0"/>
        <v>270227</v>
      </c>
      <c r="L30" s="1">
        <f t="shared" si="1"/>
        <v>0</v>
      </c>
    </row>
    <row r="31" spans="1:12">
      <c r="A31" s="1" t="s">
        <v>12</v>
      </c>
      <c r="B31" s="1" t="s">
        <v>0</v>
      </c>
      <c r="C31" s="1" t="s">
        <v>0</v>
      </c>
      <c r="D31" s="1" t="s">
        <v>1</v>
      </c>
      <c r="E31" s="5" t="s">
        <v>8</v>
      </c>
      <c r="F31" s="2">
        <v>268464</v>
      </c>
      <c r="G31" s="1">
        <f>IF(E31="DB", F31, 0)</f>
        <v>0</v>
      </c>
      <c r="H31" s="1">
        <f>IF(E31="LB", F31, 0)</f>
        <v>0</v>
      </c>
      <c r="I31" s="1">
        <f>IF(E31="LG", F31, 0)</f>
        <v>268464</v>
      </c>
      <c r="J31" s="1">
        <f>IF(E31="DG", F31, 0)</f>
        <v>0</v>
      </c>
      <c r="K31" s="1">
        <f t="shared" si="0"/>
        <v>0</v>
      </c>
      <c r="L31" s="1">
        <f t="shared" si="1"/>
        <v>268464</v>
      </c>
    </row>
    <row r="32" spans="1:12">
      <c r="A32" s="1" t="s">
        <v>34</v>
      </c>
      <c r="B32" s="1" t="s">
        <v>0</v>
      </c>
      <c r="C32" s="1" t="s">
        <v>1</v>
      </c>
      <c r="D32" s="1" t="s">
        <v>1</v>
      </c>
      <c r="E32" s="6" t="s">
        <v>7</v>
      </c>
      <c r="F32" s="2">
        <v>261773</v>
      </c>
      <c r="G32" s="1">
        <f>IF(E32="DB", F32, 0)</f>
        <v>0</v>
      </c>
      <c r="H32" s="1">
        <f>IF(E32="LB", F32, 0)</f>
        <v>261773</v>
      </c>
      <c r="I32" s="1">
        <f>IF(E32="LG", F32, 0)</f>
        <v>0</v>
      </c>
      <c r="J32" s="1">
        <f>IF(E32="DG", F32, 0)</f>
        <v>0</v>
      </c>
      <c r="K32" s="1">
        <f t="shared" si="0"/>
        <v>261773</v>
      </c>
      <c r="L32" s="1">
        <f t="shared" si="1"/>
        <v>0</v>
      </c>
    </row>
    <row r="33" spans="1:12">
      <c r="A33" s="1" t="s">
        <v>65</v>
      </c>
      <c r="B33" s="1" t="s">
        <v>0</v>
      </c>
      <c r="C33" s="1" t="s">
        <v>0</v>
      </c>
      <c r="D33" s="1" t="s">
        <v>1</v>
      </c>
      <c r="E33" s="5" t="s">
        <v>8</v>
      </c>
      <c r="F33" s="2">
        <v>260906</v>
      </c>
      <c r="G33" s="1">
        <f>IF(E33="DB", F33, 0)</f>
        <v>0</v>
      </c>
      <c r="H33" s="1">
        <f>IF(E33="LB", F33, 0)</f>
        <v>0</v>
      </c>
      <c r="I33" s="1">
        <f>IF(E33="LG", F33, 0)</f>
        <v>260906</v>
      </c>
      <c r="J33" s="1">
        <f>IF(E33="DG", F33, 0)</f>
        <v>0</v>
      </c>
      <c r="K33" s="1">
        <f t="shared" si="0"/>
        <v>0</v>
      </c>
      <c r="L33" s="1">
        <f t="shared" si="1"/>
        <v>260906</v>
      </c>
    </row>
    <row r="34" spans="1:12">
      <c r="A34" s="1" t="s">
        <v>33</v>
      </c>
      <c r="B34" s="1" t="s">
        <v>1</v>
      </c>
      <c r="C34" s="1" t="s">
        <v>1</v>
      </c>
      <c r="D34" s="1" t="s">
        <v>1</v>
      </c>
      <c r="E34" s="8" t="s">
        <v>9</v>
      </c>
      <c r="F34" s="2">
        <v>259562</v>
      </c>
      <c r="G34" s="1">
        <f>IF(E34="DB", F34, 0)</f>
        <v>259562</v>
      </c>
      <c r="H34" s="1">
        <f>IF(E34="LB", F34, 0)</f>
        <v>0</v>
      </c>
      <c r="I34" s="1">
        <f>IF(E34="LG", F34, 0)</f>
        <v>0</v>
      </c>
      <c r="J34" s="1">
        <f>IF(E34="DG", F34, 0)</f>
        <v>0</v>
      </c>
      <c r="K34" s="1">
        <f t="shared" si="0"/>
        <v>259562</v>
      </c>
      <c r="L34" s="1">
        <f t="shared" si="1"/>
        <v>0</v>
      </c>
    </row>
    <row r="35" spans="1:12">
      <c r="A35" s="1" t="s">
        <v>21</v>
      </c>
      <c r="B35" s="1" t="s">
        <v>0</v>
      </c>
      <c r="C35" s="1" t="s">
        <v>0</v>
      </c>
      <c r="D35" s="1" t="s">
        <v>0</v>
      </c>
      <c r="E35" s="7" t="s">
        <v>10</v>
      </c>
      <c r="F35" s="2">
        <v>259224</v>
      </c>
      <c r="G35" s="1">
        <f>IF(E35="DB", F35, 0)</f>
        <v>0</v>
      </c>
      <c r="H35" s="1">
        <f>IF(E35="LB", F35, 0)</f>
        <v>0</v>
      </c>
      <c r="I35" s="1">
        <f>IF(E35="LG", F35, 0)</f>
        <v>0</v>
      </c>
      <c r="J35" s="1">
        <f>IF(E35="DG", F35, 0)</f>
        <v>259224</v>
      </c>
      <c r="K35" s="1">
        <f t="shared" si="0"/>
        <v>0</v>
      </c>
      <c r="L35" s="1">
        <f t="shared" si="1"/>
        <v>259224</v>
      </c>
    </row>
    <row r="36" spans="1:12">
      <c r="A36" s="1" t="s">
        <v>42</v>
      </c>
      <c r="B36" s="1" t="s">
        <v>0</v>
      </c>
      <c r="C36" s="1" t="s">
        <v>0</v>
      </c>
      <c r="D36" s="1" t="s">
        <v>6</v>
      </c>
      <c r="E36" s="5" t="s">
        <v>8</v>
      </c>
      <c r="F36" s="2">
        <v>258303</v>
      </c>
      <c r="G36" s="1">
        <f>IF(E36="DB", F36, 0)</f>
        <v>0</v>
      </c>
      <c r="H36" s="1">
        <f>IF(E36="LB", F36, 0)</f>
        <v>0</v>
      </c>
      <c r="I36" s="1">
        <f>IF(E36="LG", F36, 0)</f>
        <v>258303</v>
      </c>
      <c r="J36" s="1">
        <f>IF(E36="DG", F36, 0)</f>
        <v>0</v>
      </c>
      <c r="K36" s="1">
        <f t="shared" si="0"/>
        <v>0</v>
      </c>
      <c r="L36" s="1">
        <f t="shared" si="1"/>
        <v>258303</v>
      </c>
    </row>
    <row r="37" spans="1:12">
      <c r="A37" s="1" t="s">
        <v>51</v>
      </c>
      <c r="B37" s="1" t="s">
        <v>0</v>
      </c>
      <c r="C37" s="1" t="s">
        <v>0</v>
      </c>
      <c r="D37" s="1" t="s">
        <v>1</v>
      </c>
      <c r="E37" s="5" t="s">
        <v>8</v>
      </c>
      <c r="F37" s="2">
        <v>256424</v>
      </c>
      <c r="G37" s="1">
        <f>IF(E37="DB", F37, 0)</f>
        <v>0</v>
      </c>
      <c r="H37" s="1">
        <f>IF(E37="LB", F37, 0)</f>
        <v>0</v>
      </c>
      <c r="I37" s="1">
        <f>IF(E37="LG", F37, 0)</f>
        <v>256424</v>
      </c>
      <c r="J37" s="1">
        <f>IF(E37="DG", F37, 0)</f>
        <v>0</v>
      </c>
      <c r="K37" s="1">
        <f t="shared" si="0"/>
        <v>0</v>
      </c>
      <c r="L37" s="1">
        <f t="shared" si="1"/>
        <v>256424</v>
      </c>
    </row>
    <row r="38" spans="1:12">
      <c r="A38" s="1" t="s">
        <v>35</v>
      </c>
      <c r="B38" s="1" t="s">
        <v>1</v>
      </c>
      <c r="C38" s="1" t="s">
        <v>1</v>
      </c>
      <c r="D38" s="1" t="s">
        <v>1</v>
      </c>
      <c r="E38" s="8" t="s">
        <v>9</v>
      </c>
      <c r="F38" s="2">
        <v>252796</v>
      </c>
      <c r="G38" s="1">
        <f>IF(E38="DB", F38, 0)</f>
        <v>252796</v>
      </c>
      <c r="H38" s="1">
        <f>IF(E38="LB", F38, 0)</f>
        <v>0</v>
      </c>
      <c r="I38" s="1">
        <f>IF(E38="LG", F38, 0)</f>
        <v>0</v>
      </c>
      <c r="J38" s="1">
        <f>IF(E38="DG", F38, 0)</f>
        <v>0</v>
      </c>
      <c r="K38" s="1">
        <f t="shared" si="0"/>
        <v>252796</v>
      </c>
      <c r="L38" s="1">
        <f t="shared" si="1"/>
        <v>0</v>
      </c>
    </row>
    <row r="39" spans="1:12">
      <c r="A39" s="1" t="s">
        <v>18</v>
      </c>
      <c r="B39" s="1" t="s">
        <v>1</v>
      </c>
      <c r="C39" s="1" t="s">
        <v>1</v>
      </c>
      <c r="D39" s="1" t="s">
        <v>1</v>
      </c>
      <c r="E39" s="8" t="s">
        <v>9</v>
      </c>
      <c r="F39" s="2">
        <v>252360</v>
      </c>
      <c r="G39" s="1">
        <f>IF(E39="DB", F39, 0)</f>
        <v>252360</v>
      </c>
      <c r="H39" s="1">
        <f>IF(E39="LB", F39, 0)</f>
        <v>0</v>
      </c>
      <c r="I39" s="1">
        <f>IF(E39="LG", F39, 0)</f>
        <v>0</v>
      </c>
      <c r="J39" s="1">
        <f>IF(E39="DG", F39, 0)</f>
        <v>0</v>
      </c>
      <c r="K39" s="1">
        <f t="shared" si="0"/>
        <v>252360</v>
      </c>
      <c r="L39" s="1">
        <f t="shared" si="1"/>
        <v>0</v>
      </c>
    </row>
    <row r="40" spans="1:12">
      <c r="A40" s="1" t="s">
        <v>30</v>
      </c>
      <c r="B40" s="1" t="s">
        <v>2</v>
      </c>
      <c r="C40" s="1" t="s">
        <v>1</v>
      </c>
      <c r="D40" s="1" t="s">
        <v>1</v>
      </c>
      <c r="E40" s="6" t="s">
        <v>7</v>
      </c>
      <c r="F40" s="2">
        <v>251191</v>
      </c>
      <c r="G40" s="1">
        <f>IF(E40="DB", F40, 0)</f>
        <v>0</v>
      </c>
      <c r="H40" s="1">
        <f>IF(E40="LB", F40, 0)</f>
        <v>251191</v>
      </c>
      <c r="I40" s="1">
        <f>IF(E40="LG", F40, 0)</f>
        <v>0</v>
      </c>
      <c r="J40" s="1">
        <f>IF(E40="DG", F40, 0)</f>
        <v>0</v>
      </c>
      <c r="K40" s="1">
        <f t="shared" si="0"/>
        <v>251191</v>
      </c>
      <c r="L40" s="1">
        <f t="shared" si="1"/>
        <v>0</v>
      </c>
    </row>
    <row r="41" spans="1:12">
      <c r="A41" s="1" t="s">
        <v>58</v>
      </c>
      <c r="B41" s="1" t="s">
        <v>0</v>
      </c>
      <c r="C41" s="3" t="s">
        <v>1</v>
      </c>
      <c r="D41" s="1" t="s">
        <v>0</v>
      </c>
      <c r="E41" s="5" t="s">
        <v>8</v>
      </c>
      <c r="F41" s="2">
        <v>250192</v>
      </c>
      <c r="G41" s="1">
        <f>IF(E41="DB", F41, 0)</f>
        <v>0</v>
      </c>
      <c r="H41" s="1">
        <f>IF(E41="LB", F41, 0)</f>
        <v>0</v>
      </c>
      <c r="I41" s="1">
        <f>IF(E41="LG", F41, 0)</f>
        <v>250192</v>
      </c>
      <c r="J41" s="1">
        <f>IF(E41="DG", F41, 0)</f>
        <v>0</v>
      </c>
      <c r="K41" s="1">
        <f t="shared" si="0"/>
        <v>0</v>
      </c>
      <c r="L41" s="1">
        <f t="shared" si="1"/>
        <v>250192</v>
      </c>
    </row>
    <row r="42" spans="1:12">
      <c r="A42" s="1" t="s">
        <v>17</v>
      </c>
      <c r="B42" s="1" t="s">
        <v>1</v>
      </c>
      <c r="C42" s="1" t="s">
        <v>1</v>
      </c>
      <c r="D42" s="1" t="s">
        <v>1</v>
      </c>
      <c r="E42" s="8" t="s">
        <v>9</v>
      </c>
      <c r="F42" s="2">
        <v>248887</v>
      </c>
      <c r="G42" s="1">
        <f>IF(E42="DB", F42, 0)</f>
        <v>248887</v>
      </c>
      <c r="H42" s="1">
        <f>IF(E42="LB", F42, 0)</f>
        <v>0</v>
      </c>
      <c r="I42" s="1">
        <f>IF(E42="LG", F42, 0)</f>
        <v>0</v>
      </c>
      <c r="J42" s="1">
        <f>IF(E42="DG", F42, 0)</f>
        <v>0</v>
      </c>
      <c r="K42" s="1">
        <f t="shared" si="0"/>
        <v>248887</v>
      </c>
      <c r="L42" s="1">
        <f t="shared" si="1"/>
        <v>0</v>
      </c>
    </row>
    <row r="43" spans="1:12">
      <c r="A43" s="1" t="s">
        <v>15</v>
      </c>
      <c r="B43" s="1" t="s">
        <v>2</v>
      </c>
      <c r="C43" s="1" t="s">
        <v>1</v>
      </c>
      <c r="D43" s="1" t="s">
        <v>1</v>
      </c>
      <c r="E43" s="6" t="s">
        <v>7</v>
      </c>
      <c r="F43" s="2">
        <v>248868</v>
      </c>
      <c r="G43" s="1">
        <f>IF(E43="DB", F43, 0)</f>
        <v>0</v>
      </c>
      <c r="H43" s="1">
        <f>IF(E43="LB", F43, 0)</f>
        <v>248868</v>
      </c>
      <c r="I43" s="1">
        <f>IF(E43="LG", F43, 0)</f>
        <v>0</v>
      </c>
      <c r="J43" s="1">
        <f>IF(E43="DG", F43, 0)</f>
        <v>0</v>
      </c>
      <c r="K43" s="1">
        <f t="shared" si="0"/>
        <v>248868</v>
      </c>
      <c r="L43" s="1">
        <f t="shared" si="1"/>
        <v>0</v>
      </c>
    </row>
    <row r="44" spans="1:12">
      <c r="A44" s="1" t="s">
        <v>53</v>
      </c>
      <c r="B44" s="1" t="s">
        <v>0</v>
      </c>
      <c r="C44" s="1" t="s">
        <v>0</v>
      </c>
      <c r="D44" s="1" t="s">
        <v>0</v>
      </c>
      <c r="E44" s="7" t="s">
        <v>10</v>
      </c>
      <c r="F44" s="2">
        <v>248774</v>
      </c>
      <c r="G44" s="1">
        <f>IF(E44="DB", F44, 0)</f>
        <v>0</v>
      </c>
      <c r="H44" s="1">
        <f>IF(E44="LB", F44, 0)</f>
        <v>0</v>
      </c>
      <c r="I44" s="1">
        <f>IF(E44="LG", F44, 0)</f>
        <v>0</v>
      </c>
      <c r="J44" s="1">
        <f>IF(E44="DG", F44, 0)</f>
        <v>248774</v>
      </c>
      <c r="K44" s="1">
        <f t="shared" si="0"/>
        <v>0</v>
      </c>
      <c r="L44" s="1">
        <f t="shared" si="1"/>
        <v>248774</v>
      </c>
    </row>
    <row r="45" spans="1:12">
      <c r="A45" s="1" t="s">
        <v>36</v>
      </c>
      <c r="B45" s="1" t="s">
        <v>3</v>
      </c>
      <c r="C45" s="1" t="s">
        <v>1</v>
      </c>
      <c r="D45" s="1" t="s">
        <v>1</v>
      </c>
      <c r="E45" s="6" t="s">
        <v>7</v>
      </c>
      <c r="F45" s="2">
        <v>248233</v>
      </c>
      <c r="G45" s="1">
        <f>IF(E45="DB", F45, 0)</f>
        <v>0</v>
      </c>
      <c r="H45" s="1">
        <f>IF(E45="LB", F45, 0)</f>
        <v>248233</v>
      </c>
      <c r="I45" s="1">
        <f>IF(E45="LG", F45, 0)</f>
        <v>0</v>
      </c>
      <c r="J45" s="1">
        <f>IF(E45="DG", F45, 0)</f>
        <v>0</v>
      </c>
      <c r="K45" s="1">
        <f t="shared" si="0"/>
        <v>248233</v>
      </c>
      <c r="L45" s="1">
        <f t="shared" si="1"/>
        <v>0</v>
      </c>
    </row>
    <row r="46" spans="1:12">
      <c r="A46" s="1" t="s">
        <v>62</v>
      </c>
      <c r="B46" s="1" t="s">
        <v>1</v>
      </c>
      <c r="C46" s="1" t="s">
        <v>1</v>
      </c>
      <c r="D46" s="1" t="s">
        <v>1</v>
      </c>
      <c r="E46" s="8" t="s">
        <v>9</v>
      </c>
      <c r="F46" s="2">
        <v>247505</v>
      </c>
      <c r="G46" s="1">
        <f>IF(E46="DB", F46, 0)</f>
        <v>247505</v>
      </c>
      <c r="H46" s="1">
        <f>IF(E46="LB", F46, 0)</f>
        <v>0</v>
      </c>
      <c r="I46" s="1">
        <f>IF(E46="LG", F46, 0)</f>
        <v>0</v>
      </c>
      <c r="J46" s="1">
        <f>IF(E46="DG", F46, 0)</f>
        <v>0</v>
      </c>
      <c r="K46" s="1">
        <f t="shared" si="0"/>
        <v>247505</v>
      </c>
      <c r="L46" s="1">
        <f t="shared" si="1"/>
        <v>0</v>
      </c>
    </row>
    <row r="47" spans="1:12">
      <c r="A47" s="1" t="s">
        <v>16</v>
      </c>
      <c r="B47" s="1" t="s">
        <v>1</v>
      </c>
      <c r="C47" s="1" t="s">
        <v>1</v>
      </c>
      <c r="D47" s="1" t="s">
        <v>1</v>
      </c>
      <c r="E47" s="8" t="s">
        <v>9</v>
      </c>
      <c r="F47" s="2">
        <v>245521</v>
      </c>
      <c r="G47" s="1">
        <f>IF(E47="DB", F47, 0)</f>
        <v>245521</v>
      </c>
      <c r="H47" s="1">
        <f>IF(E47="LB", F47, 0)</f>
        <v>0</v>
      </c>
      <c r="I47" s="1">
        <f>IF(E47="LG", F47, 0)</f>
        <v>0</v>
      </c>
      <c r="J47" s="1">
        <f>IF(E47="DG", F47, 0)</f>
        <v>0</v>
      </c>
      <c r="K47" s="1">
        <f t="shared" si="0"/>
        <v>245521</v>
      </c>
      <c r="L47" s="1">
        <f t="shared" si="1"/>
        <v>0</v>
      </c>
    </row>
    <row r="48" spans="1:12">
      <c r="A48" s="1" t="s">
        <v>23</v>
      </c>
      <c r="B48" s="1" t="s">
        <v>0</v>
      </c>
      <c r="C48" s="1" t="s">
        <v>1</v>
      </c>
      <c r="D48" s="1" t="s">
        <v>1</v>
      </c>
      <c r="E48" s="6" t="s">
        <v>7</v>
      </c>
      <c r="F48" s="2">
        <v>244030</v>
      </c>
      <c r="G48" s="1">
        <f>IF(E48="DB", F48, 0)</f>
        <v>0</v>
      </c>
      <c r="H48" s="1">
        <f>IF(E48="LB", F48, 0)</f>
        <v>244030</v>
      </c>
      <c r="I48" s="1">
        <f>IF(E48="LG", F48, 0)</f>
        <v>0</v>
      </c>
      <c r="J48" s="1">
        <f>IF(E48="DG", F48, 0)</f>
        <v>0</v>
      </c>
      <c r="K48" s="1">
        <f t="shared" si="0"/>
        <v>244030</v>
      </c>
      <c r="L48" s="1">
        <f t="shared" si="1"/>
        <v>0</v>
      </c>
    </row>
    <row r="49" spans="1:12">
      <c r="A49" s="1" t="s">
        <v>39</v>
      </c>
      <c r="B49" s="1" t="s">
        <v>2</v>
      </c>
      <c r="C49" s="1" t="s">
        <v>1</v>
      </c>
      <c r="D49" s="1" t="s">
        <v>1</v>
      </c>
      <c r="E49" s="6" t="s">
        <v>7</v>
      </c>
      <c r="F49" s="2">
        <v>243934</v>
      </c>
      <c r="G49" s="1">
        <f>IF(E49="DB", F49, 0)</f>
        <v>0</v>
      </c>
      <c r="H49" s="1">
        <f>IF(E49="LB", F49, 0)</f>
        <v>243934</v>
      </c>
      <c r="I49" s="1">
        <f>IF(E49="LG", F49, 0)</f>
        <v>0</v>
      </c>
      <c r="J49" s="1">
        <f>IF(E49="DG", F49, 0)</f>
        <v>0</v>
      </c>
      <c r="K49" s="1">
        <f t="shared" si="0"/>
        <v>243934</v>
      </c>
      <c r="L49" s="1">
        <f t="shared" si="1"/>
        <v>0</v>
      </c>
    </row>
    <row r="50" spans="1:12">
      <c r="A50" s="1" t="s">
        <v>27</v>
      </c>
      <c r="B50" s="1" t="s">
        <v>1</v>
      </c>
      <c r="C50" s="1" t="s">
        <v>1</v>
      </c>
      <c r="D50" s="1" t="s">
        <v>1</v>
      </c>
      <c r="E50" s="8" t="s">
        <v>9</v>
      </c>
      <c r="F50" s="2">
        <v>239962</v>
      </c>
      <c r="G50" s="1">
        <f>IF(E50="DB", F50, 0)</f>
        <v>239962</v>
      </c>
      <c r="H50" s="1">
        <f>IF(E50="LB", F50, 0)</f>
        <v>0</v>
      </c>
      <c r="I50" s="1">
        <f>IF(E50="LG", F50, 0)</f>
        <v>0</v>
      </c>
      <c r="J50" s="1">
        <f>IF(E50="DG", F50, 0)</f>
        <v>0</v>
      </c>
      <c r="K50" s="1">
        <f t="shared" si="0"/>
        <v>239962</v>
      </c>
      <c r="L50" s="1">
        <f t="shared" si="1"/>
        <v>0</v>
      </c>
    </row>
    <row r="51" spans="1:12">
      <c r="A51" s="1" t="s">
        <v>56</v>
      </c>
      <c r="B51" s="1" t="s">
        <v>0</v>
      </c>
      <c r="C51" s="1" t="s">
        <v>0</v>
      </c>
      <c r="D51" s="1" t="s">
        <v>1</v>
      </c>
      <c r="E51" s="5" t="s">
        <v>8</v>
      </c>
      <c r="F51" s="2">
        <v>239787</v>
      </c>
      <c r="G51" s="1">
        <f>IF(E51="DB", F51, 0)</f>
        <v>0</v>
      </c>
      <c r="H51" s="1">
        <f>IF(E51="LB", F51, 0)</f>
        <v>0</v>
      </c>
      <c r="I51" s="1">
        <f>IF(E51="LG", F51, 0)</f>
        <v>239787</v>
      </c>
      <c r="J51" s="1">
        <f>IF(E51="DG", F51, 0)</f>
        <v>0</v>
      </c>
      <c r="K51" s="1">
        <f t="shared" si="0"/>
        <v>0</v>
      </c>
      <c r="L51" s="1">
        <f t="shared" si="1"/>
        <v>239787</v>
      </c>
    </row>
    <row r="52" spans="1:12">
      <c r="A52" s="1" t="s">
        <v>63</v>
      </c>
      <c r="B52" s="1" t="s">
        <v>0</v>
      </c>
      <c r="C52" s="1" t="s">
        <v>1</v>
      </c>
      <c r="D52" s="1" t="s">
        <v>1</v>
      </c>
      <c r="E52" s="6" t="s">
        <v>7</v>
      </c>
      <c r="F52" s="2">
        <v>237921</v>
      </c>
      <c r="G52" s="1">
        <f>IF(E52="DB", F52, 0)</f>
        <v>0</v>
      </c>
      <c r="H52" s="1">
        <f>IF(E52="LB", F52, 0)</f>
        <v>237921</v>
      </c>
      <c r="I52" s="1">
        <f>IF(E52="LG", F52, 0)</f>
        <v>0</v>
      </c>
      <c r="J52" s="1">
        <f>IF(E52="DG", F52, 0)</f>
        <v>0</v>
      </c>
      <c r="K52" s="1">
        <f t="shared" si="0"/>
        <v>237921</v>
      </c>
      <c r="L52" s="1">
        <f t="shared" si="1"/>
        <v>0</v>
      </c>
    </row>
    <row r="53" spans="1:12">
      <c r="A53" s="1" t="s">
        <v>61</v>
      </c>
      <c r="B53" s="1" t="s">
        <v>1</v>
      </c>
      <c r="C53" s="1" t="s">
        <v>1</v>
      </c>
      <c r="D53" s="1" t="s">
        <v>1</v>
      </c>
      <c r="E53" s="8" t="s">
        <v>9</v>
      </c>
      <c r="F53" s="2">
        <v>232151</v>
      </c>
      <c r="G53" s="1">
        <f>IF(E53="DB", F53, 0)</f>
        <v>232151</v>
      </c>
      <c r="H53" s="1">
        <f>IF(E53="LB", F53, 0)</f>
        <v>0</v>
      </c>
      <c r="I53" s="1">
        <f>IF(E53="LG", F53, 0)</f>
        <v>0</v>
      </c>
      <c r="J53" s="1">
        <f>IF(E53="DG", F53, 0)</f>
        <v>0</v>
      </c>
      <c r="K53" s="1">
        <f t="shared" si="0"/>
        <v>232151</v>
      </c>
      <c r="L53" s="1">
        <f t="shared" si="1"/>
        <v>0</v>
      </c>
    </row>
    <row r="54" spans="1:12">
      <c r="A54" s="1" t="s">
        <v>72</v>
      </c>
      <c r="B54" s="1" t="s">
        <v>0</v>
      </c>
      <c r="C54" s="1" t="s">
        <v>0</v>
      </c>
      <c r="D54" s="1" t="s">
        <v>0</v>
      </c>
      <c r="E54" s="7" t="s">
        <v>10</v>
      </c>
      <c r="F54" s="2">
        <v>228120</v>
      </c>
      <c r="G54" s="1">
        <f>IF(E54="DB", F54, 0)</f>
        <v>0</v>
      </c>
      <c r="H54" s="1">
        <f>IF(E54="LB", F54, 0)</f>
        <v>0</v>
      </c>
      <c r="I54" s="1">
        <f>IF(E54="LG", F54, 0)</f>
        <v>0</v>
      </c>
      <c r="J54" s="1">
        <f>IF(E54="DG", F54, 0)</f>
        <v>228120</v>
      </c>
      <c r="K54" s="1">
        <f t="shared" si="0"/>
        <v>0</v>
      </c>
      <c r="L54" s="1">
        <f t="shared" si="1"/>
        <v>228120</v>
      </c>
    </row>
    <row r="55" spans="1:12">
      <c r="A55" s="1" t="s">
        <v>25</v>
      </c>
      <c r="B55" s="1" t="s">
        <v>0</v>
      </c>
      <c r="C55" s="1" t="s">
        <v>1</v>
      </c>
      <c r="D55" s="1" t="s">
        <v>1</v>
      </c>
      <c r="E55" s="6" t="s">
        <v>7</v>
      </c>
      <c r="F55" s="2">
        <v>224631</v>
      </c>
      <c r="G55" s="1">
        <f>IF(E55="DB", F55, 0)</f>
        <v>0</v>
      </c>
      <c r="H55" s="1">
        <f>IF(E55="LB", F55, 0)</f>
        <v>224631</v>
      </c>
      <c r="I55" s="1">
        <f>IF(E55="LG", F55, 0)</f>
        <v>0</v>
      </c>
      <c r="J55" s="1">
        <f>IF(E55="DG", F55, 0)</f>
        <v>0</v>
      </c>
      <c r="K55" s="1">
        <f t="shared" si="0"/>
        <v>224631</v>
      </c>
      <c r="L55" s="1">
        <f t="shared" si="1"/>
        <v>0</v>
      </c>
    </row>
    <row r="56" spans="1:12">
      <c r="A56" s="1" t="s">
        <v>50</v>
      </c>
      <c r="B56" s="1" t="s">
        <v>0</v>
      </c>
      <c r="C56" s="1" t="s">
        <v>0</v>
      </c>
      <c r="D56" s="1" t="s">
        <v>6</v>
      </c>
      <c r="E56" s="5" t="s">
        <v>8</v>
      </c>
      <c r="F56" s="2">
        <v>224630</v>
      </c>
      <c r="G56" s="1">
        <f>IF(E56="DB", F56, 0)</f>
        <v>0</v>
      </c>
      <c r="H56" s="1">
        <f>IF(E56="LB", F56, 0)</f>
        <v>0</v>
      </c>
      <c r="I56" s="1">
        <f>IF(E56="LG", F56, 0)</f>
        <v>224630</v>
      </c>
      <c r="J56" s="1">
        <f>IF(E56="DG", F56, 0)</f>
        <v>0</v>
      </c>
      <c r="K56" s="1">
        <f t="shared" si="0"/>
        <v>0</v>
      </c>
      <c r="L56" s="1">
        <f t="shared" si="1"/>
        <v>224630</v>
      </c>
    </row>
    <row r="57" spans="1:12">
      <c r="A57" s="1" t="s">
        <v>71</v>
      </c>
      <c r="B57" s="1" t="s">
        <v>0</v>
      </c>
      <c r="C57" s="1" t="s">
        <v>0</v>
      </c>
      <c r="D57" s="1" t="s">
        <v>0</v>
      </c>
      <c r="E57" s="7" t="s">
        <v>10</v>
      </c>
      <c r="F57" s="2">
        <v>223450</v>
      </c>
      <c r="G57" s="1">
        <f>IF(E57="DB", F57, 0)</f>
        <v>0</v>
      </c>
      <c r="H57" s="1">
        <f>IF(E57="LB", F57, 0)</f>
        <v>0</v>
      </c>
      <c r="I57" s="1">
        <f>IF(E57="LG", F57, 0)</f>
        <v>0</v>
      </c>
      <c r="J57" s="1">
        <f>IF(E57="DG", F57, 0)</f>
        <v>223450</v>
      </c>
      <c r="K57" s="1">
        <f t="shared" si="0"/>
        <v>0</v>
      </c>
      <c r="L57" s="1">
        <f t="shared" si="1"/>
        <v>223450</v>
      </c>
    </row>
    <row r="58" spans="1:12">
      <c r="A58" s="1" t="s">
        <v>54</v>
      </c>
      <c r="B58" s="1" t="s">
        <v>0</v>
      </c>
      <c r="C58" s="1" t="s">
        <v>0</v>
      </c>
      <c r="D58" s="1" t="s">
        <v>0</v>
      </c>
      <c r="E58" s="7" t="s">
        <v>10</v>
      </c>
      <c r="F58" s="2">
        <v>221204</v>
      </c>
      <c r="G58" s="1">
        <f>IF(E58="DB", F58, 0)</f>
        <v>0</v>
      </c>
      <c r="H58" s="1">
        <f>IF(E58="LB", F58, 0)</f>
        <v>0</v>
      </c>
      <c r="I58" s="1">
        <f>IF(E58="LG", F58, 0)</f>
        <v>0</v>
      </c>
      <c r="J58" s="1">
        <f>IF(E58="DG", F58, 0)</f>
        <v>221204</v>
      </c>
      <c r="K58" s="1">
        <f t="shared" si="0"/>
        <v>0</v>
      </c>
      <c r="L58" s="1">
        <f t="shared" si="1"/>
        <v>221204</v>
      </c>
    </row>
    <row r="59" spans="1:12">
      <c r="A59" s="1" t="s">
        <v>24</v>
      </c>
      <c r="B59" s="1" t="s">
        <v>0</v>
      </c>
      <c r="C59" s="1" t="s">
        <v>1</v>
      </c>
      <c r="D59" s="1" t="s">
        <v>1</v>
      </c>
      <c r="E59" s="6" t="s">
        <v>7</v>
      </c>
      <c r="F59" s="2">
        <v>215111</v>
      </c>
      <c r="G59" s="1">
        <f>IF(E59="DB", F59, 0)</f>
        <v>0</v>
      </c>
      <c r="H59" s="1">
        <f>IF(E59="LB", F59, 0)</f>
        <v>215111</v>
      </c>
      <c r="I59" s="1">
        <f>IF(E59="LG", F59, 0)</f>
        <v>0</v>
      </c>
      <c r="J59" s="1">
        <f>IF(E59="DG", F59, 0)</f>
        <v>0</v>
      </c>
      <c r="K59" s="1">
        <f t="shared" si="0"/>
        <v>215111</v>
      </c>
      <c r="L59" s="1">
        <f t="shared" si="1"/>
        <v>0</v>
      </c>
    </row>
    <row r="60" spans="1:12">
      <c r="A60" s="1" t="s">
        <v>73</v>
      </c>
      <c r="B60" s="1" t="s">
        <v>0</v>
      </c>
      <c r="C60" s="1" t="s">
        <v>1</v>
      </c>
      <c r="D60" s="1" t="s">
        <v>1</v>
      </c>
      <c r="E60" s="6" t="s">
        <v>7</v>
      </c>
      <c r="F60" s="2">
        <v>213023</v>
      </c>
      <c r="G60" s="1">
        <f>IF(E60="DB", F60, 0)</f>
        <v>0</v>
      </c>
      <c r="H60" s="1">
        <f>IF(E60="LB", F60, 0)</f>
        <v>213023</v>
      </c>
      <c r="I60" s="1">
        <f>IF(E60="LG", F60, 0)</f>
        <v>0</v>
      </c>
      <c r="J60" s="1">
        <f>IF(E60="DG", F60, 0)</f>
        <v>0</v>
      </c>
      <c r="K60" s="1">
        <f t="shared" si="0"/>
        <v>213023</v>
      </c>
      <c r="L60" s="1">
        <f t="shared" si="1"/>
        <v>0</v>
      </c>
    </row>
    <row r="61" spans="1:12">
      <c r="A61" s="1" t="s">
        <v>37</v>
      </c>
      <c r="B61" s="1" t="s">
        <v>0</v>
      </c>
      <c r="C61" s="1" t="s">
        <v>0</v>
      </c>
      <c r="D61" s="1" t="s">
        <v>1</v>
      </c>
      <c r="E61" s="5" t="s">
        <v>8</v>
      </c>
      <c r="F61" s="2">
        <v>211316</v>
      </c>
      <c r="G61" s="1">
        <f>IF(E61="DB", F61, 0)</f>
        <v>0</v>
      </c>
      <c r="H61" s="1">
        <f>IF(E61="LB", F61, 0)</f>
        <v>0</v>
      </c>
      <c r="I61" s="1">
        <f>IF(E61="LG", F61, 0)</f>
        <v>211316</v>
      </c>
      <c r="J61" s="1">
        <f>IF(E61="DG", F61, 0)</f>
        <v>0</v>
      </c>
      <c r="K61" s="1">
        <f t="shared" si="0"/>
        <v>0</v>
      </c>
      <c r="L61" s="1">
        <f t="shared" si="1"/>
        <v>211316</v>
      </c>
    </row>
    <row r="62" spans="1:12">
      <c r="A62" s="1" t="s">
        <v>55</v>
      </c>
      <c r="B62" s="1" t="s">
        <v>0</v>
      </c>
      <c r="C62" s="1" t="s">
        <v>0</v>
      </c>
      <c r="D62" s="1" t="s">
        <v>1</v>
      </c>
      <c r="E62" s="5" t="s">
        <v>8</v>
      </c>
      <c r="F62" s="2">
        <v>210687</v>
      </c>
      <c r="G62" s="1">
        <f>IF(E62="DB", F62, 0)</f>
        <v>0</v>
      </c>
      <c r="H62" s="1">
        <f>IF(E62="LB", F62, 0)</f>
        <v>0</v>
      </c>
      <c r="I62" s="1">
        <f>IF(E62="LG", F62, 0)</f>
        <v>210687</v>
      </c>
      <c r="J62" s="1">
        <f>IF(E62="DG", F62, 0)</f>
        <v>0</v>
      </c>
      <c r="K62" s="1">
        <f t="shared" si="0"/>
        <v>0</v>
      </c>
      <c r="L62" s="1">
        <f t="shared" si="1"/>
        <v>210687</v>
      </c>
    </row>
    <row r="63" spans="1:12">
      <c r="A63" s="1" t="s">
        <v>81</v>
      </c>
      <c r="B63" s="1" t="s">
        <v>0</v>
      </c>
      <c r="C63" s="1" t="s">
        <v>0</v>
      </c>
      <c r="D63" s="1" t="s">
        <v>1</v>
      </c>
      <c r="E63" s="5" t="s">
        <v>8</v>
      </c>
      <c r="F63" s="2">
        <v>208988</v>
      </c>
      <c r="G63" s="1">
        <f>IF(E63="DB", F63, 0)</f>
        <v>0</v>
      </c>
      <c r="H63" s="1">
        <f>IF(E63="LB", F63, 0)</f>
        <v>0</v>
      </c>
      <c r="I63" s="1">
        <f>IF(E63="LG", F63, 0)</f>
        <v>208988</v>
      </c>
      <c r="J63" s="1">
        <f>IF(E63="DG", F63, 0)</f>
        <v>0</v>
      </c>
      <c r="K63" s="1">
        <f t="shared" si="0"/>
        <v>0</v>
      </c>
      <c r="L63" s="1">
        <f t="shared" si="1"/>
        <v>208988</v>
      </c>
    </row>
    <row r="64" spans="1:12">
      <c r="A64" s="1" t="s">
        <v>44</v>
      </c>
      <c r="B64" s="1" t="s">
        <v>1</v>
      </c>
      <c r="C64" s="3" t="s">
        <v>1</v>
      </c>
      <c r="D64" s="1" t="s">
        <v>1</v>
      </c>
      <c r="E64" s="8" t="s">
        <v>9</v>
      </c>
      <c r="F64" s="2">
        <v>207927</v>
      </c>
      <c r="G64" s="1">
        <f>IF(E64="DB", F64, 0)</f>
        <v>207927</v>
      </c>
      <c r="H64" s="1">
        <f>IF(E64="LB", F64, 0)</f>
        <v>0</v>
      </c>
      <c r="I64" s="1">
        <f>IF(E64="LG", F64, 0)</f>
        <v>0</v>
      </c>
      <c r="J64" s="1">
        <f>IF(E64="DG", F64, 0)</f>
        <v>0</v>
      </c>
      <c r="K64" s="1">
        <f t="shared" si="0"/>
        <v>207927</v>
      </c>
      <c r="L64" s="1">
        <f t="shared" si="1"/>
        <v>0</v>
      </c>
    </row>
    <row r="65" spans="1:12">
      <c r="A65" s="1" t="s">
        <v>60</v>
      </c>
      <c r="B65" s="1" t="s">
        <v>1</v>
      </c>
      <c r="C65" s="1" t="s">
        <v>1</v>
      </c>
      <c r="D65" s="1" t="s">
        <v>1</v>
      </c>
      <c r="E65" s="8" t="s">
        <v>9</v>
      </c>
      <c r="F65" s="2">
        <v>207220</v>
      </c>
      <c r="G65" s="1">
        <f>IF(E65="DB", F65, 0)</f>
        <v>207220</v>
      </c>
      <c r="H65" s="1">
        <f>IF(E65="LB", F65, 0)</f>
        <v>0</v>
      </c>
      <c r="I65" s="1">
        <f>IF(E65="LG", F65, 0)</f>
        <v>0</v>
      </c>
      <c r="J65" s="1">
        <f>IF(E65="DG", F65, 0)</f>
        <v>0</v>
      </c>
      <c r="K65" s="1">
        <f t="shared" si="0"/>
        <v>207220</v>
      </c>
      <c r="L65" s="1">
        <f t="shared" si="1"/>
        <v>0</v>
      </c>
    </row>
    <row r="66" spans="1:12">
      <c r="A66" s="1" t="s">
        <v>67</v>
      </c>
      <c r="B66" s="1" t="s">
        <v>1</v>
      </c>
      <c r="C66" s="1" t="s">
        <v>1</v>
      </c>
      <c r="D66" s="1" t="s">
        <v>1</v>
      </c>
      <c r="E66" s="8" t="s">
        <v>9</v>
      </c>
      <c r="F66" s="2">
        <v>204977</v>
      </c>
      <c r="G66" s="1">
        <f>IF(E66="DB", F66, 0)</f>
        <v>204977</v>
      </c>
      <c r="H66" s="1">
        <f>IF(E66="LB", F66, 0)</f>
        <v>0</v>
      </c>
      <c r="I66" s="1">
        <f>IF(E66="LG", F66, 0)</f>
        <v>0</v>
      </c>
      <c r="J66" s="1">
        <f>IF(E66="DG", F66, 0)</f>
        <v>0</v>
      </c>
      <c r="K66" s="1">
        <f t="shared" si="0"/>
        <v>204977</v>
      </c>
      <c r="L66" s="1">
        <f t="shared" si="1"/>
        <v>0</v>
      </c>
    </row>
    <row r="67" spans="1:12">
      <c r="A67" s="1" t="s">
        <v>70</v>
      </c>
      <c r="B67" s="1" t="s">
        <v>0</v>
      </c>
      <c r="C67" s="1" t="s">
        <v>1</v>
      </c>
      <c r="D67" s="1" t="s">
        <v>1</v>
      </c>
      <c r="E67" s="6" t="s">
        <v>7</v>
      </c>
      <c r="F67" s="2">
        <v>201665</v>
      </c>
      <c r="G67" s="1">
        <f>IF(E67="DB", F67, 0)</f>
        <v>0</v>
      </c>
      <c r="H67" s="1">
        <f>IF(E67="LB", F67, 0)</f>
        <v>201665</v>
      </c>
      <c r="I67" s="1">
        <f>IF(E67="LG", F67, 0)</f>
        <v>0</v>
      </c>
      <c r="J67" s="1">
        <f>IF(E67="DG", F67, 0)</f>
        <v>0</v>
      </c>
      <c r="K67" s="1">
        <f t="shared" ref="K67:K74" si="2">IF(OR(E67="DB",E67="LB"), F67, 0)</f>
        <v>201665</v>
      </c>
      <c r="L67" s="1">
        <f t="shared" ref="L67:L74" si="3">IF(OR(E67="DG",E67="LG"), F67, 0)</f>
        <v>0</v>
      </c>
    </row>
    <row r="68" spans="1:12">
      <c r="A68" s="1" t="s">
        <v>74</v>
      </c>
      <c r="B68" s="1" t="s">
        <v>0</v>
      </c>
      <c r="C68" s="1" t="s">
        <v>0</v>
      </c>
      <c r="D68" s="1" t="s">
        <v>0</v>
      </c>
      <c r="E68" s="7" t="s">
        <v>10</v>
      </c>
      <c r="F68" s="2">
        <v>201649</v>
      </c>
      <c r="G68" s="1">
        <f>IF(E68="DB", F68, 0)</f>
        <v>0</v>
      </c>
      <c r="H68" s="1">
        <f>IF(E68="LB", F68, 0)</f>
        <v>0</v>
      </c>
      <c r="I68" s="1">
        <f>IF(E68="LG", F68, 0)</f>
        <v>0</v>
      </c>
      <c r="J68" s="1">
        <f>IF(E68="DG", F68, 0)</f>
        <v>201649</v>
      </c>
      <c r="K68" s="1">
        <f t="shared" si="2"/>
        <v>0</v>
      </c>
      <c r="L68" s="1">
        <f t="shared" si="3"/>
        <v>201649</v>
      </c>
    </row>
    <row r="69" spans="1:12">
      <c r="A69" s="1" t="s">
        <v>76</v>
      </c>
      <c r="B69" s="1" t="s">
        <v>0</v>
      </c>
      <c r="C69" s="1" t="s">
        <v>1</v>
      </c>
      <c r="D69" s="1" t="s">
        <v>4</v>
      </c>
      <c r="E69" s="6" t="s">
        <v>7</v>
      </c>
      <c r="F69" s="2">
        <v>198114</v>
      </c>
      <c r="G69" s="1">
        <f>IF(E69="DB", F69, 0)</f>
        <v>0</v>
      </c>
      <c r="H69" s="1">
        <f>IF(E69="LB", F69, 0)</f>
        <v>198114</v>
      </c>
      <c r="I69" s="1">
        <f>IF(E69="LG", F69, 0)</f>
        <v>0</v>
      </c>
      <c r="J69" s="1">
        <f>IF(E69="DG", F69, 0)</f>
        <v>0</v>
      </c>
      <c r="K69" s="1">
        <f t="shared" si="2"/>
        <v>198114</v>
      </c>
      <c r="L69" s="1">
        <f t="shared" si="3"/>
        <v>0</v>
      </c>
    </row>
    <row r="70" spans="1:12">
      <c r="A70" s="1" t="s">
        <v>66</v>
      </c>
      <c r="B70" s="1" t="s">
        <v>1</v>
      </c>
      <c r="C70" s="1" t="s">
        <v>1</v>
      </c>
      <c r="D70" s="1" t="s">
        <v>1</v>
      </c>
      <c r="E70" s="8" t="s">
        <v>9</v>
      </c>
      <c r="F70" s="2">
        <v>188743</v>
      </c>
      <c r="G70" s="1">
        <f>IF(E70="DB", F70, 0)</f>
        <v>188743</v>
      </c>
      <c r="H70" s="1">
        <f>IF(E70="LB", F70, 0)</f>
        <v>0</v>
      </c>
      <c r="I70" s="1">
        <f>IF(E70="LG", F70, 0)</f>
        <v>0</v>
      </c>
      <c r="J70" s="1">
        <f>IF(E70="DG", F70, 0)</f>
        <v>0</v>
      </c>
      <c r="K70" s="1">
        <f t="shared" si="2"/>
        <v>188743</v>
      </c>
      <c r="L70" s="1">
        <f t="shared" si="3"/>
        <v>0</v>
      </c>
    </row>
    <row r="71" spans="1:12">
      <c r="A71" s="1" t="s">
        <v>77</v>
      </c>
      <c r="B71" s="1" t="s">
        <v>0</v>
      </c>
      <c r="C71" s="1" t="s">
        <v>0</v>
      </c>
      <c r="D71" s="1" t="s">
        <v>1</v>
      </c>
      <c r="E71" s="5" t="s">
        <v>8</v>
      </c>
      <c r="F71" s="2">
        <v>118223</v>
      </c>
      <c r="G71" s="1">
        <f>IF(E71="DB", F71, 0)</f>
        <v>0</v>
      </c>
      <c r="H71" s="1">
        <f>IF(E71="LB", F71, 0)</f>
        <v>0</v>
      </c>
      <c r="I71" s="1">
        <f>IF(E71="LG", F71, 0)</f>
        <v>118223</v>
      </c>
      <c r="J71" s="1">
        <f>IF(E71="DG", F71, 0)</f>
        <v>0</v>
      </c>
      <c r="K71" s="1">
        <f t="shared" si="2"/>
        <v>0</v>
      </c>
      <c r="L71" s="1">
        <f t="shared" si="3"/>
        <v>118223</v>
      </c>
    </row>
    <row r="72" spans="1:12">
      <c r="A72" s="1" t="s">
        <v>82</v>
      </c>
      <c r="B72" s="1" t="s">
        <v>1</v>
      </c>
      <c r="C72" s="3" t="s">
        <v>1</v>
      </c>
      <c r="D72" s="1" t="s">
        <v>3</v>
      </c>
      <c r="E72" s="8" t="s">
        <v>9</v>
      </c>
      <c r="F72" s="2">
        <v>109478</v>
      </c>
      <c r="G72" s="1">
        <f>IF(E72="DB", F72, 0)</f>
        <v>109478</v>
      </c>
      <c r="H72" s="1">
        <f>IF(E72="LB", F72, 0)</f>
        <v>0</v>
      </c>
      <c r="I72" s="1">
        <f>IF(E72="LG", F72, 0)</f>
        <v>0</v>
      </c>
      <c r="J72" s="1">
        <f>IF(E72="DG", F72, 0)</f>
        <v>0</v>
      </c>
      <c r="K72" s="1">
        <f t="shared" si="2"/>
        <v>109478</v>
      </c>
      <c r="L72" s="1">
        <f t="shared" si="3"/>
        <v>0</v>
      </c>
    </row>
    <row r="73" spans="1:12">
      <c r="A73" s="1" t="s">
        <v>78</v>
      </c>
      <c r="B73" s="1" t="s">
        <v>0</v>
      </c>
      <c r="C73" s="1" t="s">
        <v>0</v>
      </c>
      <c r="D73" s="1" t="s">
        <v>5</v>
      </c>
      <c r="E73" s="5" t="s">
        <v>8</v>
      </c>
      <c r="F73" s="2">
        <v>83154</v>
      </c>
      <c r="G73" s="1">
        <f>IF(E73="DB", F73, 0)</f>
        <v>0</v>
      </c>
      <c r="H73" s="1">
        <f>IF(E73="LB", F73, 0)</f>
        <v>0</v>
      </c>
      <c r="I73" s="1">
        <f>IF(E73="LG", F73, 0)</f>
        <v>83154</v>
      </c>
      <c r="J73" s="1">
        <f>IF(E73="DG", F73, 0)</f>
        <v>0</v>
      </c>
      <c r="K73" s="1">
        <f t="shared" si="2"/>
        <v>0</v>
      </c>
      <c r="L73" s="1">
        <f t="shared" si="3"/>
        <v>83154</v>
      </c>
    </row>
    <row r="74" spans="1:12">
      <c r="A74" s="1" t="s">
        <v>83</v>
      </c>
      <c r="B74" s="1" t="s">
        <v>1</v>
      </c>
      <c r="C74" s="1" t="s">
        <v>3</v>
      </c>
      <c r="D74" s="1" t="s">
        <v>1</v>
      </c>
      <c r="E74" s="8" t="s">
        <v>9</v>
      </c>
      <c r="F74" s="2">
        <v>9921</v>
      </c>
      <c r="G74" s="1">
        <f>IF(E74="DB", F74, 0)</f>
        <v>9921</v>
      </c>
      <c r="H74" s="1">
        <f>IF(E74="LB", F74, 0)</f>
        <v>0</v>
      </c>
      <c r="I74" s="1">
        <f>IF(E74="LG", F74, 0)</f>
        <v>0</v>
      </c>
      <c r="J74" s="1">
        <f>IF(E74="DG", F74, 0)</f>
        <v>0</v>
      </c>
      <c r="K74" s="1">
        <f t="shared" si="2"/>
        <v>9921</v>
      </c>
      <c r="L74" s="1">
        <f t="shared" si="3"/>
        <v>0</v>
      </c>
    </row>
    <row r="75" spans="1:12">
      <c r="E75" s="11" t="s">
        <v>88</v>
      </c>
      <c r="F75" s="11">
        <f>COUNTIF(F2:F74,"&lt;&gt;0")</f>
        <v>73</v>
      </c>
      <c r="G75" s="11">
        <f>COUNTIF(G2:G74,"&lt;&gt;0")</f>
        <v>20</v>
      </c>
      <c r="H75" s="11">
        <f>COUNTIF(H2:H74,"&lt;&gt;0")</f>
        <v>25</v>
      </c>
      <c r="I75" s="11">
        <f>COUNTIF(I2:I74,"&lt;&gt;0")</f>
        <v>15</v>
      </c>
      <c r="J75" s="11">
        <f>COUNTIF(J2:J74,"&lt;&gt;0")</f>
        <v>13</v>
      </c>
      <c r="K75" s="11">
        <f t="shared" ref="K75:L75" si="4">COUNTIF(K2:K74,"&lt;&gt;0")</f>
        <v>45</v>
      </c>
      <c r="L75" s="11">
        <f t="shared" si="4"/>
        <v>28</v>
      </c>
    </row>
    <row r="76" spans="1:12">
      <c r="E76" s="10" t="s">
        <v>89</v>
      </c>
      <c r="F76" s="4">
        <f>SUM(F2:F74)/F75</f>
        <v>250754.95890410958</v>
      </c>
      <c r="G76" s="4">
        <f t="shared" ref="G76:J76" si="5">SUM(G2:G74)/G75</f>
        <v>240278.6</v>
      </c>
      <c r="H76" s="4">
        <f t="shared" si="5"/>
        <v>260890.12</v>
      </c>
      <c r="I76" s="4">
        <f t="shared" si="5"/>
        <v>234205.6</v>
      </c>
      <c r="J76" s="4">
        <f t="shared" si="5"/>
        <v>266477.15384615387</v>
      </c>
      <c r="K76" s="4">
        <f t="shared" ref="K76" si="6">SUM(K2:K74)/K75</f>
        <v>251729.44444444444</v>
      </c>
      <c r="L76" s="4">
        <f t="shared" ref="L76" si="7">SUM(L2:L74)/L75</f>
        <v>249188.82142857142</v>
      </c>
    </row>
  </sheetData>
  <sortState ref="A3:J74">
    <sortCondition descending="1" ref="F40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Cannings</dc:creator>
  <cp:lastModifiedBy>Michael Cannings</cp:lastModifiedBy>
  <dcterms:created xsi:type="dcterms:W3CDTF">2016-04-29T08:49:00Z</dcterms:created>
  <dcterms:modified xsi:type="dcterms:W3CDTF">2016-04-29T12:45:27Z</dcterms:modified>
</cp:coreProperties>
</file>